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<sst xmlns="http://schemas.openxmlformats.org/spreadsheetml/2006/main" count="27" uniqueCount="27">
  <si>
    <t xml:space="preserve">ВНИМАНИЕ! В БЮДЖЕТ ДОГОВОРА ВКЛЮЧАЮТСЯ ТОЛЬКО ИТОГОВЫЕ СУММЫ ПО СТАТЬЯМ</t>
  </si>
  <si>
    <t xml:space="preserve">Наименование статьи расходов</t>
  </si>
  <si>
    <t xml:space="preserve">Состав расходов</t>
  </si>
  <si>
    <t xml:space="preserve">Бюджет, руб.</t>
  </si>
  <si>
    <t>Софинансирование</t>
  </si>
  <si>
    <t xml:space="preserve">Запрашиваемая сумма</t>
  </si>
  <si>
    <t xml:space="preserve">1. Программные расходы</t>
  </si>
  <si>
    <t xml:space="preserve">1.1. Оплата работы программных штатных сотрудников и привлеченных специалистов</t>
  </si>
  <si>
    <t xml:space="preserve">Координатор </t>
  </si>
  <si>
    <t xml:space="preserve">40 000 руб.* 1,078 * 5 мес. (в сумму вознаграждения включены НДФЛ и страховые взносы)</t>
  </si>
  <si>
    <t xml:space="preserve">Равный консультант</t>
  </si>
  <si>
    <t xml:space="preserve">24 000 * 1,076 * 5 мес. = 129 120 (в сумму вознаграждения включены НДФЛ и страховые взносы)</t>
  </si>
  <si>
    <t>Дизайнер</t>
  </si>
  <si>
    <t xml:space="preserve">25 000 * 2 усл. = 50 000 (самозанятый)</t>
  </si>
  <si>
    <t xml:space="preserve">1.2. Расходы, связанные с реализацей мероприятий проекта</t>
  </si>
  <si>
    <t xml:space="preserve">Печать информационных материалов</t>
  </si>
  <si>
    <t xml:space="preserve">Печать листовок для раздачи ключевым группам 6,50 руб. * 1000 шт. * 3 вида</t>
  </si>
  <si>
    <t>аира</t>
  </si>
  <si>
    <t xml:space="preserve">2. Административные расходы (до 20% от общей суммы бюджета)</t>
  </si>
  <si>
    <t xml:space="preserve">2.1. Оплата работы административных штатных сотрудников и привлеченных специалистов</t>
  </si>
  <si>
    <t>Бухгалтер</t>
  </si>
  <si>
    <t xml:space="preserve">10 000 * 1,076 * 5 мес. = 53 800 (в сумму вознаграждения включены НДФЛ и страховые взносы)</t>
  </si>
  <si>
    <t xml:space="preserve">2.2.Административные и хозяйственные расходы</t>
  </si>
  <si>
    <t xml:space="preserve">Банковская комиссия</t>
  </si>
  <si>
    <t xml:space="preserve">Почтовые расходы</t>
  </si>
  <si>
    <t xml:space="preserve">Канцелярские товары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</si>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</sst>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\ _₽_-;\-* #,##0.00\ _₽_-;_-* &quot;-&quot;??\ _₽_-;_-@_-"/>
    <numFmt numFmtId="161" formatCode="dd/mmm"/>
  </numFmts>
  <fonts count="5">
    <font>
      <sz val="10.000000"/>
      <color theme="1"/>
      <name val="Liberation Sans"/>
    </font>
    <font>
      <b/>
      <sz val="10.000000"/>
      <color indexed="2"/>
      <name val="Times New Roman"/>
    </font>
    <font>
      <sz val="10.000000"/>
      <name val="Times New Roman"/>
    </font>
    <font>
      <sz val="10.000000"/>
      <color theme="1"/>
      <name val="Times New Roman"/>
    </font>
    <font>
      <b/>
      <sz val="10.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6" tint="0.59999389629810485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0" tint="-0.249977111117893"/>
        <bgColor indexed="26"/>
      </patternFill>
    </fill>
  </fills>
  <borders count="7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6">
    <xf fontId="0" fillId="0" borderId="0" numFmtId="0" xfId="0"/>
    <xf fontId="1" fillId="0" borderId="1" numFmtId="0" xfId="0" applyFont="1" applyBorder="1" applyAlignment="1">
      <alignment vertical="center"/>
      <protection locked="0"/>
    </xf>
    <xf fontId="2" fillId="0" borderId="1" numFmtId="0" xfId="0" applyFont="1" applyBorder="1">
      <protection locked="0"/>
    </xf>
    <xf fontId="2" fillId="0" borderId="0" numFmtId="0" xfId="0" applyFont="1">
      <protection locked="0"/>
    </xf>
    <xf fontId="0" fillId="0" borderId="0" numFmtId="0" xfId="0" applyAlignment="1">
      <alignment wrapText="1"/>
    </xf>
    <xf fontId="2" fillId="0" borderId="2" numFmtId="0" xfId="0" applyFont="1" applyBorder="1" applyAlignment="1">
      <alignment horizontal="center" vertical="center" wrapText="1"/>
      <protection locked="0"/>
    </xf>
    <xf fontId="2" fillId="0" borderId="3" numFmtId="0" xfId="0" applyFont="1" applyBorder="1" applyAlignment="1">
      <alignment horizontal="center" vertical="center" wrapText="1"/>
      <protection locked="0"/>
    </xf>
    <xf fontId="2" fillId="0" borderId="4" numFmtId="0" xfId="0" applyFont="1" applyBorder="1" applyAlignment="1">
      <alignment horizontal="center" vertical="center" wrapText="1"/>
      <protection locked="0"/>
    </xf>
    <xf fontId="2" fillId="0" borderId="5" numFmtId="0" xfId="0" applyFont="1" applyBorder="1" applyAlignment="1">
      <alignment horizontal="center" vertical="center" wrapText="1"/>
      <protection locked="0"/>
    </xf>
    <xf fontId="2" fillId="2" borderId="3" numFmtId="0" xfId="0" applyFont="1" applyFill="1" applyBorder="1" applyAlignment="1">
      <alignment vertical="top" wrapText="1"/>
      <protection locked="0"/>
    </xf>
    <xf fontId="2" fillId="2" borderId="6" numFmtId="0" xfId="0" applyFont="1" applyFill="1" applyBorder="1" applyAlignment="1">
      <alignment vertical="top" wrapText="1"/>
      <protection locked="0"/>
    </xf>
    <xf fontId="2" fillId="2" borderId="4" numFmtId="160" xfId="0" applyNumberFormat="1" applyFont="1" applyFill="1" applyBorder="1" applyAlignment="1">
      <alignment vertical="top" wrapText="1"/>
      <protection hidden="1"/>
    </xf>
    <xf fontId="2" fillId="3" borderId="3" numFmtId="0" xfId="0" applyFont="1" applyFill="1" applyBorder="1" applyAlignment="1">
      <alignment vertical="top"/>
      <protection locked="0"/>
    </xf>
    <xf fontId="2" fillId="3" borderId="6" numFmtId="0" xfId="0" applyFont="1" applyFill="1" applyBorder="1" applyAlignment="1">
      <alignment vertical="top"/>
      <protection locked="0"/>
    </xf>
    <xf fontId="2" fillId="3" borderId="4" numFmtId="160" xfId="0" applyNumberFormat="1" applyFont="1" applyFill="1" applyBorder="1" applyAlignment="1">
      <alignment vertical="top"/>
      <protection hidden="1"/>
    </xf>
    <xf fontId="2" fillId="3" borderId="0" numFmtId="160" xfId="0" applyNumberFormat="1" applyFont="1" applyFill="1" applyAlignment="1">
      <alignment vertical="top"/>
      <protection hidden="1"/>
    </xf>
    <xf fontId="3" fillId="0" borderId="2" numFmtId="0" xfId="0" applyFont="1" applyBorder="1" applyAlignment="1">
      <alignment wrapText="1"/>
      <protection locked="0"/>
    </xf>
    <xf fontId="3" fillId="0" borderId="3" numFmtId="160" xfId="0" applyNumberFormat="1" applyFont="1" applyBorder="1" applyAlignment="1">
      <alignment horizontal="left" vertical="center" wrapText="1"/>
      <protection locked="0"/>
    </xf>
    <xf fontId="2" fillId="0" borderId="4" numFmtId="160" xfId="0" applyNumberFormat="1" applyFont="1" applyBorder="1" applyAlignment="1">
      <alignment horizontal="center" vertical="center"/>
      <protection locked="0"/>
    </xf>
    <xf fontId="0" fillId="0" borderId="4" numFmtId="0" xfId="0" applyBorder="1"/>
    <xf fontId="3" fillId="0" borderId="2" numFmtId="49" xfId="0" applyNumberFormat="1" applyFont="1" applyBorder="1" applyAlignment="1">
      <alignment wrapText="1"/>
      <protection locked="0"/>
    </xf>
    <xf fontId="2" fillId="3" borderId="3" numFmtId="0" xfId="0" applyFont="1" applyFill="1" applyBorder="1" applyAlignment="1">
      <alignment horizontal="left" vertical="top"/>
      <protection locked="0"/>
    </xf>
    <xf fontId="2" fillId="3" borderId="6" numFmtId="160" xfId="0" applyNumberFormat="1" applyFont="1" applyFill="1" applyBorder="1" applyAlignment="1">
      <alignment horizontal="center" vertical="center"/>
      <protection locked="0"/>
    </xf>
    <xf fontId="3" fillId="0" borderId="3" numFmtId="160" xfId="0" applyNumberFormat="1" applyFont="1" applyBorder="1" applyAlignment="1">
      <alignment horizontal="center" vertical="center"/>
      <protection locked="0"/>
    </xf>
    <xf fontId="4" fillId="0" borderId="2" numFmtId="160" xfId="0" applyNumberFormat="1" applyFont="1" applyBorder="1" applyAlignment="1">
      <alignment wrapText="1"/>
      <protection locked="0"/>
    </xf>
    <xf fontId="4" fillId="0" borderId="3" numFmtId="160" xfId="0" applyNumberFormat="1" applyFont="1" applyBorder="1" applyAlignment="1">
      <alignment wrapText="1"/>
      <protection locked="0"/>
    </xf>
    <xf fontId="4" fillId="0" borderId="4" numFmtId="160" xfId="0" applyNumberFormat="1" applyFont="1" applyBorder="1" applyAlignment="1">
      <alignment horizontal="center" vertical="center"/>
      <protection locked="0"/>
    </xf>
    <xf fontId="2" fillId="2" borderId="3" numFmtId="0" xfId="0" applyFont="1" applyFill="1" applyBorder="1" applyAlignment="1">
      <alignment vertical="top"/>
      <protection locked="0"/>
    </xf>
    <xf fontId="2" fillId="3" borderId="6" numFmtId="0" xfId="0" applyFont="1" applyFill="1" applyBorder="1" applyAlignment="1">
      <alignment horizontal="left" vertical="top"/>
      <protection locked="0"/>
    </xf>
    <xf fontId="2" fillId="3" borderId="4" numFmtId="160" xfId="0" applyNumberFormat="1" applyFont="1" applyFill="1" applyBorder="1" applyAlignment="1">
      <alignment horizontal="left" vertical="top"/>
      <protection hidden="1"/>
    </xf>
    <xf fontId="2" fillId="0" borderId="2" numFmtId="0" xfId="0" applyFont="1" applyBorder="1" applyAlignment="1">
      <alignment vertical="top" wrapText="1"/>
      <protection locked="0"/>
    </xf>
    <xf fontId="2" fillId="0" borderId="3" numFmtId="160" xfId="0" applyNumberFormat="1" applyFont="1" applyBorder="1" applyAlignment="1">
      <alignment horizontal="center" vertical="center"/>
      <protection locked="0"/>
    </xf>
    <xf fontId="2" fillId="3" borderId="3" numFmtId="161" xfId="0" applyNumberFormat="1" applyFont="1" applyFill="1" applyBorder="1" applyAlignment="1">
      <alignment vertical="top"/>
      <protection locked="0"/>
    </xf>
    <xf fontId="4" fillId="4" borderId="3" numFmtId="0" xfId="0" applyFont="1" applyFill="1" applyBorder="1" applyAlignment="1">
      <alignment vertical="top" wrapText="1"/>
      <protection locked="0"/>
    </xf>
    <xf fontId="4" fillId="4" borderId="6" numFmtId="0" xfId="0" applyFont="1" applyFill="1" applyBorder="1" applyAlignment="1">
      <alignment vertical="top" wrapText="1"/>
      <protection locked="0"/>
    </xf>
    <xf fontId="4" fillId="4" borderId="4" numFmtId="160" xfId="0" applyNumberFormat="1" applyFont="1" applyFill="1" applyBorder="1" applyAlignment="1">
      <alignment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1" zoomScale="100" workbookViewId="0">
      <selection activeCell="A1" activeCellId="0" sqref="A1"/>
    </sheetView>
  </sheetViews>
  <sheetFormatPr baseColWidth="10" defaultColWidth="10.5" defaultRowHeight="12.75"/>
  <cols>
    <col customWidth="1" min="1" max="1" width="33.8515625"/>
    <col customWidth="1" min="2" max="2" width="35.421875"/>
    <col customWidth="1" min="3" max="3" width="22.00390625"/>
    <col customWidth="1" min="5" max="5" width="13.57421875"/>
  </cols>
  <sheetData>
    <row r="1" ht="12.75">
      <c r="A1" s="1" t="s">
        <v>0</v>
      </c>
      <c r="B1" s="2"/>
      <c r="C1" s="3"/>
    </row>
    <row r="2" s="4" customFormat="1" ht="24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</row>
    <row r="3" ht="16" customHeight="1">
      <c r="A3" s="9" t="s">
        <v>6</v>
      </c>
      <c r="B3" s="10"/>
      <c r="C3" s="11">
        <f>SUM(C4,C14)</f>
        <v>416352</v>
      </c>
      <c r="D3" s="11">
        <f>SUM(D4,D14)</f>
        <v>0</v>
      </c>
      <c r="E3" s="11">
        <f>SUM(E4,E14)</f>
        <v>0</v>
      </c>
    </row>
    <row r="4" ht="12.75">
      <c r="A4" s="12" t="s">
        <v>7</v>
      </c>
      <c r="B4" s="13"/>
      <c r="C4" s="14">
        <f>SUM(C5:C13)</f>
        <v>394720</v>
      </c>
      <c r="D4" s="15">
        <f>SUM(D5:D13)</f>
        <v>0</v>
      </c>
      <c r="E4" s="14">
        <f>SUM(E5:E13)</f>
        <v>0</v>
      </c>
    </row>
    <row r="5" ht="38.5" customHeight="1">
      <c r="A5" s="16" t="s">
        <v>8</v>
      </c>
      <c r="B5" s="17" t="s">
        <v>9</v>
      </c>
      <c r="C5" s="18">
        <f>40000*1.078*5</f>
        <v>215600</v>
      </c>
      <c r="D5" s="19"/>
      <c r="E5" s="19"/>
    </row>
    <row r="6" ht="34.5" customHeight="1">
      <c r="A6" s="20" t="s">
        <v>10</v>
      </c>
      <c r="B6" s="17" t="s">
        <v>11</v>
      </c>
      <c r="C6" s="18">
        <f>24000*1.076*5</f>
        <v>129120</v>
      </c>
      <c r="D6" s="19"/>
      <c r="E6" s="19"/>
    </row>
    <row r="7" ht="28" customHeight="1">
      <c r="A7" s="20" t="s">
        <v>12</v>
      </c>
      <c r="B7" s="17" t="s">
        <v>13</v>
      </c>
      <c r="C7" s="18">
        <f>25000*2</f>
        <v>50000</v>
      </c>
      <c r="D7" s="19"/>
      <c r="E7" s="19"/>
    </row>
    <row r="8" ht="12.75">
      <c r="A8" s="20"/>
      <c r="B8" s="17"/>
      <c r="C8" s="18"/>
      <c r="D8" s="19"/>
      <c r="E8" s="19"/>
    </row>
    <row r="9" ht="12.75">
      <c r="A9" s="20"/>
      <c r="B9" s="17"/>
      <c r="C9" s="18"/>
      <c r="D9" s="19"/>
      <c r="E9" s="19"/>
    </row>
    <row r="10" ht="12.75">
      <c r="A10" s="20"/>
      <c r="B10" s="17"/>
      <c r="C10" s="18"/>
      <c r="D10" s="19"/>
      <c r="E10" s="19"/>
    </row>
    <row r="11" ht="12.75">
      <c r="A11" s="20"/>
      <c r="B11" s="17"/>
      <c r="C11" s="18"/>
      <c r="D11" s="19"/>
      <c r="E11" s="19"/>
    </row>
    <row r="12" ht="12.75">
      <c r="A12" s="20"/>
      <c r="B12" s="17"/>
      <c r="C12" s="18"/>
      <c r="D12" s="19"/>
      <c r="E12" s="19"/>
    </row>
    <row r="13" ht="12.75">
      <c r="A13" s="20"/>
      <c r="B13" s="17"/>
      <c r="C13" s="18"/>
      <c r="D13" s="19"/>
      <c r="E13" s="19"/>
    </row>
    <row r="14" ht="12.75">
      <c r="A14" s="21" t="s">
        <v>14</v>
      </c>
      <c r="B14" s="22"/>
      <c r="C14" s="14">
        <f>SUM(C15:C23)</f>
        <v>21632</v>
      </c>
      <c r="D14" s="15">
        <f>SUM(D15:D23)</f>
        <v>0</v>
      </c>
      <c r="E14" s="14">
        <f>SUM(E15:E23)</f>
        <v>0</v>
      </c>
    </row>
    <row r="15" ht="38.5" customHeight="1">
      <c r="A15" s="16" t="s">
        <v>15</v>
      </c>
      <c r="B15" s="17" t="s">
        <v>16</v>
      </c>
      <c r="C15" s="18">
        <f>6.5*1000*3</f>
        <v>19500</v>
      </c>
      <c r="D15" s="19"/>
      <c r="E15" s="19"/>
    </row>
    <row r="16" ht="12.75">
      <c r="A16" s="16"/>
      <c r="B16" s="17"/>
      <c r="C16" s="18"/>
      <c r="D16" s="19"/>
      <c r="E16" s="19"/>
    </row>
    <row r="17" ht="12.75">
      <c r="A17" s="16"/>
      <c r="B17" s="23" t="s">
        <v>17</v>
      </c>
      <c r="C17" s="18">
        <v>2132</v>
      </c>
      <c r="D17" s="19"/>
      <c r="E17" s="19"/>
    </row>
    <row r="18" ht="12.75">
      <c r="A18" s="16"/>
      <c r="B18" s="23"/>
      <c r="C18" s="18"/>
      <c r="D18" s="19"/>
      <c r="E18" s="19"/>
    </row>
    <row r="19" ht="12.75">
      <c r="A19" s="16"/>
      <c r="B19" s="23"/>
      <c r="C19" s="18"/>
      <c r="D19" s="19"/>
      <c r="E19" s="19"/>
    </row>
    <row r="20" ht="12.75">
      <c r="A20" s="16"/>
      <c r="B20" s="23"/>
      <c r="C20" s="18"/>
      <c r="D20" s="19"/>
      <c r="E20" s="19"/>
    </row>
    <row r="21" ht="12.75">
      <c r="A21" s="16"/>
      <c r="B21" s="23"/>
      <c r="C21" s="18"/>
      <c r="D21" s="19"/>
      <c r="E21" s="19"/>
    </row>
    <row r="22" ht="12.75">
      <c r="A22" s="16"/>
      <c r="B22" s="23"/>
      <c r="C22" s="18"/>
      <c r="D22" s="19"/>
      <c r="E22" s="19"/>
    </row>
    <row r="23" ht="12.75">
      <c r="A23" s="24"/>
      <c r="B23" s="25"/>
      <c r="C23" s="26"/>
      <c r="D23" s="19"/>
      <c r="E23" s="19"/>
    </row>
    <row r="24" ht="12.75">
      <c r="A24" s="27" t="s">
        <v>18</v>
      </c>
      <c r="B24" s="10"/>
      <c r="C24" s="11">
        <f>SUM(C25,C33)</f>
        <v>53800</v>
      </c>
      <c r="D24" s="11">
        <f>SUM(D25,D33)</f>
        <v>0</v>
      </c>
      <c r="E24" s="11">
        <f>SUM(E25,E33)</f>
        <v>0</v>
      </c>
    </row>
    <row r="25" ht="12.75">
      <c r="A25" s="12" t="s">
        <v>19</v>
      </c>
      <c r="B25" s="28"/>
      <c r="C25" s="29">
        <f>SUM(C26:C32)</f>
        <v>53800</v>
      </c>
      <c r="D25" s="29">
        <f>SUM(D26:D32)</f>
        <v>0</v>
      </c>
      <c r="E25" s="29">
        <f>SUM(E26:E32)</f>
        <v>0</v>
      </c>
    </row>
    <row r="26" ht="39" customHeight="1">
      <c r="A26" s="30" t="s">
        <v>20</v>
      </c>
      <c r="B26" s="17" t="s">
        <v>21</v>
      </c>
      <c r="C26" s="18">
        <f>10000*1.076*5</f>
        <v>53800</v>
      </c>
      <c r="D26" s="19"/>
      <c r="E26" s="19"/>
    </row>
    <row r="27" ht="12.75">
      <c r="A27" s="30"/>
      <c r="B27" s="17"/>
      <c r="C27" s="18"/>
      <c r="D27" s="19"/>
      <c r="E27" s="19"/>
    </row>
    <row r="28" ht="12.75">
      <c r="A28" s="30"/>
      <c r="B28" s="17"/>
      <c r="C28" s="18"/>
      <c r="D28" s="19"/>
      <c r="E28" s="19"/>
    </row>
    <row r="29" ht="12.75">
      <c r="A29" s="30"/>
      <c r="B29" s="17"/>
      <c r="C29" s="18"/>
      <c r="D29" s="19"/>
      <c r="E29" s="19"/>
    </row>
    <row r="30" ht="12.75">
      <c r="A30" s="30"/>
      <c r="B30" s="17"/>
      <c r="C30" s="18"/>
      <c r="D30" s="19"/>
      <c r="E30" s="19"/>
    </row>
    <row r="31" ht="12.75">
      <c r="A31" s="30"/>
      <c r="B31" s="17"/>
      <c r="C31" s="18"/>
      <c r="D31" s="19"/>
      <c r="E31" s="19"/>
    </row>
    <row r="32" ht="12.75">
      <c r="A32" s="30"/>
      <c r="B32" s="31"/>
      <c r="C32" s="18"/>
      <c r="D32" s="19"/>
      <c r="E32" s="19"/>
    </row>
    <row r="33" ht="12.75">
      <c r="A33" s="32" t="s">
        <v>22</v>
      </c>
      <c r="B33" s="22"/>
      <c r="C33" s="29">
        <f>SUM(C34:C38)</f>
        <v>0</v>
      </c>
      <c r="D33" s="29">
        <f>SUM(D34:D38)</f>
        <v>0</v>
      </c>
      <c r="E33" s="29">
        <f>SUM(E34:E38)</f>
        <v>0</v>
      </c>
    </row>
    <row r="34" ht="12.75">
      <c r="A34" s="30" t="s">
        <v>23</v>
      </c>
      <c r="B34" s="31"/>
      <c r="C34" s="18"/>
      <c r="D34" s="19"/>
      <c r="E34" s="19"/>
    </row>
    <row r="35" ht="12.75">
      <c r="A35" s="30" t="s">
        <v>24</v>
      </c>
      <c r="B35" s="31"/>
      <c r="C35" s="18"/>
      <c r="D35" s="19"/>
      <c r="E35" s="19"/>
    </row>
    <row r="36" ht="12.75">
      <c r="A36" s="30" t="s">
        <v>25</v>
      </c>
      <c r="B36" s="31"/>
      <c r="C36" s="18"/>
      <c r="D36" s="19"/>
      <c r="E36" s="19"/>
    </row>
    <row r="37" ht="12.75">
      <c r="A37" s="30"/>
      <c r="B37" s="31"/>
      <c r="C37" s="18"/>
      <c r="D37" s="19"/>
      <c r="E37" s="19"/>
    </row>
    <row r="38" ht="12.75">
      <c r="A38" s="30"/>
      <c r="B38" s="31"/>
      <c r="C38" s="18"/>
      <c r="D38" s="19"/>
      <c r="E38" s="19"/>
    </row>
    <row r="39" ht="12.75">
      <c r="A39" s="33"/>
      <c r="B39" s="34" t="s">
        <v>26</v>
      </c>
      <c r="C39" s="35">
        <f>SUM(C24,C3)</f>
        <v>470152</v>
      </c>
      <c r="D39" s="35">
        <f>SUM(D24,D3)</f>
        <v>0</v>
      </c>
      <c r="E39" s="35">
        <f>SUM(E24,E3)</f>
        <v>0</v>
      </c>
    </row>
    <row r="40" ht="12.75"/>
    <row r="41" ht="12.75"/>
  </sheetData>
  <printOptions headings="0" gridLines="0"/>
  <pageMargins left="0.69999999999999996" right="0.69999999999999996" top="0.75" bottom="0.75" header="0.51181102362204689" footer="0.5118110236220468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dc:language>ru-RU</dc:language>
  <cp:lastModifiedBy>Ассоциация "Е.В.А." Ассоциация "Е.В.А."</cp:lastModifiedBy>
  <cp:revision>4</cp:revision>
  <dcterms:created xsi:type="dcterms:W3CDTF">2023-08-25T14:01:22Z</dcterms:created>
  <dcterms:modified xsi:type="dcterms:W3CDTF">2024-01-17T12:08:26Z</dcterms:modified>
</cp:coreProperties>
</file>